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(DEW)งานอัพเดทรายเดือน&amp;รายปี\(DEW)ปริมาณน้ำท่ารายเดือน\"/>
    </mc:Choice>
  </mc:AlternateContent>
  <xr:revisionPtr revIDLastSave="0" documentId="13_ncr:1_{A5FF61DF-E569-4861-BBE1-EB534A856E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K16" i="1"/>
  <c r="L16" i="1"/>
  <c r="M16" i="1"/>
  <c r="N16" i="1"/>
  <c r="O16" i="1"/>
  <c r="D17" i="1"/>
  <c r="E17" i="1"/>
  <c r="F17" i="1"/>
  <c r="G17" i="1"/>
  <c r="H17" i="1"/>
  <c r="I17" i="1"/>
  <c r="J17" i="1"/>
  <c r="K17" i="1"/>
  <c r="L17" i="1"/>
  <c r="L18" i="1" s="1"/>
  <c r="M17" i="1"/>
  <c r="M19" i="1" s="1"/>
  <c r="N17" i="1"/>
  <c r="O17" i="1"/>
  <c r="E18" i="1"/>
  <c r="E19" i="1"/>
  <c r="D20" i="1"/>
  <c r="E20" i="1"/>
  <c r="F20" i="1"/>
  <c r="G20" i="1"/>
  <c r="H20" i="1"/>
  <c r="I20" i="1"/>
  <c r="J20" i="1"/>
  <c r="K20" i="1"/>
  <c r="L20" i="1"/>
  <c r="M20" i="1"/>
  <c r="N20" i="1"/>
  <c r="O20" i="1"/>
  <c r="D21" i="1"/>
  <c r="E21" i="1"/>
  <c r="F21" i="1"/>
  <c r="G21" i="1"/>
  <c r="H21" i="1"/>
  <c r="I21" i="1"/>
  <c r="J21" i="1"/>
  <c r="K21" i="1"/>
  <c r="L21" i="1"/>
  <c r="M21" i="1"/>
  <c r="N21" i="1"/>
  <c r="O21" i="1"/>
  <c r="C21" i="1"/>
  <c r="C20" i="1"/>
  <c r="C17" i="1"/>
  <c r="C16" i="1"/>
  <c r="D18" i="1" l="1"/>
  <c r="D19" i="1"/>
  <c r="H19" i="1"/>
  <c r="G18" i="1"/>
  <c r="I19" i="1"/>
  <c r="H18" i="1"/>
  <c r="L19" i="1"/>
  <c r="J18" i="1"/>
  <c r="I18" i="1"/>
  <c r="K19" i="1"/>
  <c r="K18" i="1"/>
  <c r="F18" i="1"/>
  <c r="G19" i="1"/>
  <c r="M18" i="1"/>
  <c r="O18" i="1"/>
  <c r="O19" i="1"/>
  <c r="N18" i="1"/>
  <c r="J19" i="1"/>
  <c r="F19" i="1"/>
  <c r="N19" i="1"/>
  <c r="C18" i="1"/>
  <c r="C19" i="1"/>
</calcChain>
</file>

<file path=xl/sharedStrings.xml><?xml version="1.0" encoding="utf-8"?>
<sst xmlns="http://schemas.openxmlformats.org/spreadsheetml/2006/main" count="57" uniqueCount="44">
  <si>
    <t>Year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</si>
  <si>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</si>
  <si>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</si>
  <si>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</si>
  <si>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</si>
  <si>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</si>
  <si>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</si>
  <si>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</si>
  <si>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</si>
  <si>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</si>
  <si>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</si>
  <si>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</si>
  <si>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</si>
  <si>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Annual</t>
  </si>
  <si>
    <t>ค.ศ.</t>
  </si>
  <si>
    <t>พ.ศ.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</si>
  <si>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</si>
  <si>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</si>
  <si>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</si>
  <si>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</si>
  <si>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</si>
  <si>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</si>
  <si>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</si>
  <si>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</si>
  <si>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</si>
  <si>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</si>
  <si>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</si>
  <si>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</si>
  <si>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ทั้งปี</t>
  </si>
  <si>
    <t>เฉลี่ย</t>
  </si>
  <si>
    <t>S.D.</t>
  </si>
  <si>
    <t>เฉลี่ย+SD</t>
  </si>
  <si>
    <t>เฉลี่ย-SD</t>
  </si>
  <si>
    <t>สูงสุด</t>
  </si>
  <si>
    <t>ต่ำสุด</t>
  </si>
  <si>
    <t>2016</t>
  </si>
  <si>
    <t>2017</t>
  </si>
  <si>
    <t>2018</t>
  </si>
  <si>
    <t>Monthly Discharge in MCM (Water Year)</t>
  </si>
  <si>
    <t>2019</t>
  </si>
  <si>
    <t>2020</t>
  </si>
  <si>
    <t>2021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</si>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</sst>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0"/>
  </numFmts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87" fontId="1" fillId="0" borderId="1" xfId="0" applyNumberFormat="1" applyFont="1" applyBorder="1"/>
    <xf numFmtId="2" fontId="1" fillId="0" borderId="1" xfId="0" applyNumberFormat="1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tabSelected="1" topLeftCell="A7" workbookViewId="0">
      <selection activeCell="C11" sqref="C11:O11"/>
    </sheetView>
  </sheetViews>
  <sheetFormatPr defaultRowHeight="23.25" x14ac:dyDescent="0.5"/>
  <cols>
    <col min="1" max="16384" width="9" style="1"/>
  </cols>
  <sheetData>
    <row r="1" spans="1:15" x14ac:dyDescent="0.5">
      <c r="G1" s="1" t="s">
        <v>38</v>
      </c>
    </row>
    <row r="3" spans="1:15" x14ac:dyDescent="0.5">
      <c r="A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</row>
    <row r="4" spans="1:15" x14ac:dyDescent="0.5">
      <c r="A4" s="1" t="s">
        <v>14</v>
      </c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  <c r="H4" s="1" t="s">
        <v>21</v>
      </c>
      <c r="I4" s="1" t="s">
        <v>22</v>
      </c>
      <c r="J4" s="1" t="s">
        <v>23</v>
      </c>
      <c r="K4" s="1" t="s">
        <v>24</v>
      </c>
      <c r="L4" s="1" t="s">
        <v>25</v>
      </c>
      <c r="M4" s="1" t="s">
        <v>26</v>
      </c>
      <c r="N4" s="1" t="s">
        <v>27</v>
      </c>
      <c r="O4" s="1" t="s">
        <v>28</v>
      </c>
    </row>
    <row r="5" spans="1:15" x14ac:dyDescent="0.5">
      <c r="A5" s="2" t="s">
        <v>35</v>
      </c>
      <c r="B5" s="2">
        <v>2559</v>
      </c>
      <c r="C5" s="6">
        <v>0.62640000000000018</v>
      </c>
      <c r="D5" s="6">
        <v>0.28944000000000003</v>
      </c>
      <c r="E5" s="6">
        <v>2.0528640000000014</v>
      </c>
      <c r="F5" s="6">
        <v>8.2546559999999989</v>
      </c>
      <c r="G5" s="6">
        <v>7.7163839999999997</v>
      </c>
      <c r="H5" s="6">
        <v>14.929919999999997</v>
      </c>
      <c r="I5" s="6">
        <v>14.210208000000002</v>
      </c>
      <c r="J5" s="6">
        <v>5.0846399999999994</v>
      </c>
      <c r="K5" s="6">
        <v>2.3561279999999991</v>
      </c>
      <c r="L5" s="6">
        <v>1.8506880000000003</v>
      </c>
      <c r="M5" s="6">
        <v>3.4309440000000002</v>
      </c>
      <c r="N5" s="6">
        <v>2.7725759999999999</v>
      </c>
      <c r="O5" s="6">
        <v>63.574847999999989</v>
      </c>
    </row>
    <row r="6" spans="1:15" x14ac:dyDescent="0.5">
      <c r="A6" s="2" t="s">
        <v>36</v>
      </c>
      <c r="B6" s="2">
        <v>2560</v>
      </c>
      <c r="C6" s="6">
        <v>2.2118400000000005</v>
      </c>
      <c r="D6" s="6">
        <v>2.2118400000000005</v>
      </c>
      <c r="E6" s="6">
        <v>7.8045120000000017</v>
      </c>
      <c r="F6" s="6">
        <v>10.129536</v>
      </c>
      <c r="G6" s="6">
        <v>15.651359999999995</v>
      </c>
      <c r="H6" s="6">
        <v>18.753983999999996</v>
      </c>
      <c r="I6" s="6">
        <v>18.239039999999992</v>
      </c>
      <c r="J6" s="6">
        <v>5.6280959999999975</v>
      </c>
      <c r="K6" s="6">
        <v>4.8418559999999982</v>
      </c>
      <c r="L6" s="6">
        <v>3.9104639999999984</v>
      </c>
      <c r="M6" s="6">
        <v>2.4131520000000002</v>
      </c>
      <c r="N6" s="6">
        <v>2.6818559999999998</v>
      </c>
      <c r="O6" s="6">
        <v>94.477535999999986</v>
      </c>
    </row>
    <row r="7" spans="1:15" x14ac:dyDescent="0.5">
      <c r="A7" s="2" t="s">
        <v>37</v>
      </c>
      <c r="B7" s="2">
        <v>2561</v>
      </c>
      <c r="C7" s="6">
        <v>1.0774080000000001</v>
      </c>
      <c r="D7" s="6">
        <v>3.8119679999999998</v>
      </c>
      <c r="E7" s="6">
        <v>5.8916159999999991</v>
      </c>
      <c r="F7" s="6">
        <v>7.4157120000000027</v>
      </c>
      <c r="G7" s="6">
        <v>9.6949439999999996</v>
      </c>
      <c r="H7" s="6">
        <v>8.4983040000000027</v>
      </c>
      <c r="I7" s="6">
        <v>8.1311040000000006</v>
      </c>
      <c r="J7" s="6">
        <v>2.5289279999999992</v>
      </c>
      <c r="K7" s="6">
        <v>1.9500480000000004</v>
      </c>
      <c r="L7" s="6">
        <v>1.3893120000000003</v>
      </c>
      <c r="M7" s="6">
        <v>0.7983359999999996</v>
      </c>
      <c r="N7" s="6">
        <v>0.50630399999999998</v>
      </c>
      <c r="O7" s="6">
        <v>51.693984</v>
      </c>
    </row>
    <row r="8" spans="1:15" x14ac:dyDescent="0.5">
      <c r="A8" s="2" t="s">
        <v>39</v>
      </c>
      <c r="B8" s="2">
        <v>2562</v>
      </c>
      <c r="C8" s="6">
        <v>0</v>
      </c>
      <c r="D8" s="6">
        <v>0.85968</v>
      </c>
      <c r="E8" s="6">
        <v>1.9016640000000002</v>
      </c>
      <c r="F8" s="6">
        <v>2.3016959999999997</v>
      </c>
      <c r="G8" s="6">
        <v>7.8252479999999967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12.888287999999998</v>
      </c>
    </row>
    <row r="9" spans="1:15" x14ac:dyDescent="0.5">
      <c r="A9" s="2" t="s">
        <v>40</v>
      </c>
      <c r="B9" s="2">
        <v>2563</v>
      </c>
      <c r="C9" s="6">
        <v>0</v>
      </c>
      <c r="D9" s="6">
        <v>0</v>
      </c>
      <c r="E9" s="6">
        <v>0</v>
      </c>
      <c r="F9" s="6">
        <v>0.32659199999999999</v>
      </c>
      <c r="G9" s="6">
        <v>9.7191359999999989</v>
      </c>
      <c r="H9" s="6">
        <v>7.7595840000000003</v>
      </c>
      <c r="I9" s="6">
        <v>1.4610239999999994</v>
      </c>
      <c r="J9" s="6">
        <v>0.17712</v>
      </c>
      <c r="K9" s="6">
        <v>0</v>
      </c>
      <c r="L9" s="6">
        <v>0</v>
      </c>
      <c r="M9" s="6">
        <v>0</v>
      </c>
      <c r="N9" s="6">
        <v>0</v>
      </c>
      <c r="O9" s="6">
        <v>19.443456000000001</v>
      </c>
    </row>
    <row r="10" spans="1:15" x14ac:dyDescent="0.5">
      <c r="A10" s="2" t="s">
        <v>41</v>
      </c>
      <c r="B10" s="2">
        <v>2564</v>
      </c>
      <c r="C10" s="6">
        <v>204.51657599999999</v>
      </c>
      <c r="D10" s="6">
        <v>317.80771199999998</v>
      </c>
      <c r="E10" s="6">
        <v>367.15075200000001</v>
      </c>
      <c r="F10" s="6">
        <v>551.22422400000016</v>
      </c>
      <c r="G10" s="6">
        <v>376.646976</v>
      </c>
      <c r="H10" s="6">
        <v>1398.1343040000002</v>
      </c>
      <c r="I10" s="6">
        <v>2200.5777600000001</v>
      </c>
      <c r="J10" s="6">
        <v>1116.1091519999995</v>
      </c>
      <c r="K10" s="6">
        <v>256.31510400000002</v>
      </c>
      <c r="L10" s="6">
        <v>206.70163200000002</v>
      </c>
      <c r="M10" s="6">
        <v>190.53964800000006</v>
      </c>
      <c r="N10" s="6">
        <v>232.29935999999998</v>
      </c>
      <c r="O10" s="6">
        <v>7418.0232000000024</v>
      </c>
    </row>
    <row r="11" spans="1:15" x14ac:dyDescent="0.5">
      <c r="A11" s="2" t="s">
        <v>42</v>
      </c>
      <c r="B11" s="2">
        <v>2565</v>
      </c>
      <c r="C11" s="6">
        <v>4.650911999999999</v>
      </c>
      <c r="D11" s="6">
        <v>5.2133759999999993</v>
      </c>
      <c r="E11" s="6">
        <v>4.7761920000000009</v>
      </c>
      <c r="F11" s="6">
        <v>13.601952000000001</v>
      </c>
      <c r="G11" s="6">
        <v>20.821536000000005</v>
      </c>
      <c r="H11" s="6">
        <v>19.109088</v>
      </c>
      <c r="I11" s="6">
        <v>25.506144000000006</v>
      </c>
      <c r="J11" s="6">
        <v>7.8701759999999998</v>
      </c>
      <c r="K11" s="6">
        <v>4.7563199999999988</v>
      </c>
      <c r="L11" s="6">
        <v>3.6719999999999988</v>
      </c>
      <c r="M11" s="6">
        <v>1.7539199999999999</v>
      </c>
      <c r="N11" s="6">
        <v>1.8766080000000007</v>
      </c>
      <c r="O11" s="6">
        <v>113.60822399999998</v>
      </c>
    </row>
    <row r="12" spans="1:15" x14ac:dyDescent="0.5">
      <c r="A12" s="2" t="s">
        <v>43</v>
      </c>
      <c r="B12" s="2">
        <v>2566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x14ac:dyDescent="0.5">
      <c r="A13" s="2"/>
      <c r="B13" s="2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5">
      <c r="A14" s="2"/>
      <c r="B14" s="2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x14ac:dyDescent="0.5">
      <c r="C15" s="1" t="s">
        <v>16</v>
      </c>
      <c r="D15" s="1" t="s">
        <v>17</v>
      </c>
      <c r="E15" s="1" t="s">
        <v>18</v>
      </c>
      <c r="F15" s="1" t="s">
        <v>19</v>
      </c>
      <c r="G15" s="1" t="s">
        <v>20</v>
      </c>
      <c r="H15" s="1" t="s">
        <v>21</v>
      </c>
      <c r="I15" s="1" t="s">
        <v>22</v>
      </c>
      <c r="J15" s="1" t="s">
        <v>23</v>
      </c>
      <c r="K15" s="1" t="s">
        <v>24</v>
      </c>
      <c r="L15" s="1" t="s">
        <v>25</v>
      </c>
      <c r="M15" s="1" t="s">
        <v>26</v>
      </c>
      <c r="N15" s="1" t="s">
        <v>27</v>
      </c>
      <c r="O15" s="1" t="s">
        <v>28</v>
      </c>
    </row>
    <row r="16" spans="1:15" x14ac:dyDescent="0.5">
      <c r="A16" s="3" t="s">
        <v>29</v>
      </c>
      <c r="B16" s="4"/>
      <c r="C16" s="5">
        <f>SUM(C5:C14)/COUNT(C5:C14)</f>
        <v>30.440448</v>
      </c>
      <c r="D16" s="5">
        <f t="shared" ref="D16:O16" si="0">SUM(D5:D14)/COUNT(D5:D14)</f>
        <v>47.170573714285709</v>
      </c>
      <c r="E16" s="5">
        <f t="shared" si="0"/>
        <v>55.653942857142859</v>
      </c>
      <c r="F16" s="5">
        <f t="shared" si="0"/>
        <v>84.750624000000016</v>
      </c>
      <c r="G16" s="5">
        <f t="shared" si="0"/>
        <v>64.010797714285715</v>
      </c>
      <c r="H16" s="5">
        <f t="shared" si="0"/>
        <v>209.59788342857146</v>
      </c>
      <c r="I16" s="5">
        <f t="shared" si="0"/>
        <v>324.01789714285718</v>
      </c>
      <c r="J16" s="5">
        <f t="shared" si="0"/>
        <v>162.48544457142847</v>
      </c>
      <c r="K16" s="5">
        <f t="shared" si="0"/>
        <v>38.602779428571431</v>
      </c>
      <c r="L16" s="5">
        <f t="shared" si="0"/>
        <v>31.074870857142859</v>
      </c>
      <c r="M16" s="5">
        <f t="shared" si="0"/>
        <v>28.419428571428579</v>
      </c>
      <c r="N16" s="5">
        <f t="shared" si="0"/>
        <v>34.305243428571423</v>
      </c>
      <c r="O16" s="5">
        <f t="shared" si="0"/>
        <v>1110.529933714286</v>
      </c>
    </row>
    <row r="17" spans="1:15" x14ac:dyDescent="0.5">
      <c r="A17" s="3" t="s">
        <v>30</v>
      </c>
      <c r="B17" s="4"/>
      <c r="C17" s="5">
        <f>STDEV(C5:C14)</f>
        <v>76.777557638126098</v>
      </c>
      <c r="D17" s="5">
        <f t="shared" ref="D17:O17" si="1">STDEV(D5:D14)</f>
        <v>119.35502090100978</v>
      </c>
      <c r="E17" s="5">
        <f t="shared" si="1"/>
        <v>137.38292551513604</v>
      </c>
      <c r="F17" s="5">
        <f t="shared" si="1"/>
        <v>205.74483567452288</v>
      </c>
      <c r="G17" s="5">
        <f t="shared" si="1"/>
        <v>137.94262154068844</v>
      </c>
      <c r="H17" s="5">
        <f t="shared" si="1"/>
        <v>524.13942592332648</v>
      </c>
      <c r="I17" s="5">
        <f t="shared" si="1"/>
        <v>827.53476256702004</v>
      </c>
      <c r="J17" s="5">
        <f t="shared" si="1"/>
        <v>420.51850867753018</v>
      </c>
      <c r="K17" s="5">
        <f t="shared" si="1"/>
        <v>96.02224625668444</v>
      </c>
      <c r="L17" s="5">
        <f t="shared" si="1"/>
        <v>77.459841236764603</v>
      </c>
      <c r="M17" s="5">
        <f t="shared" si="1"/>
        <v>71.499438544088989</v>
      </c>
      <c r="N17" s="5">
        <f t="shared" si="1"/>
        <v>87.315235497746301</v>
      </c>
      <c r="O17" s="5">
        <f t="shared" si="1"/>
        <v>2781.5829449735979</v>
      </c>
    </row>
    <row r="18" spans="1:15" x14ac:dyDescent="0.5">
      <c r="A18" s="3" t="s">
        <v>31</v>
      </c>
      <c r="B18" s="4"/>
      <c r="C18" s="5">
        <f>C16+C17</f>
        <v>107.2180056381261</v>
      </c>
      <c r="D18" s="5">
        <f t="shared" ref="D18:O18" si="2">D16+D17</f>
        <v>166.52559461529549</v>
      </c>
      <c r="E18" s="5">
        <f t="shared" si="2"/>
        <v>193.03686837227889</v>
      </c>
      <c r="F18" s="5">
        <f t="shared" si="2"/>
        <v>290.49545967452286</v>
      </c>
      <c r="G18" s="5">
        <f t="shared" si="2"/>
        <v>201.95341925497416</v>
      </c>
      <c r="H18" s="5">
        <f t="shared" si="2"/>
        <v>733.73730935189792</v>
      </c>
      <c r="I18" s="5">
        <f t="shared" si="2"/>
        <v>1151.5526597098772</v>
      </c>
      <c r="J18" s="5">
        <f t="shared" si="2"/>
        <v>583.00395324895862</v>
      </c>
      <c r="K18" s="5">
        <f t="shared" si="2"/>
        <v>134.62502568525588</v>
      </c>
      <c r="L18" s="5">
        <f t="shared" si="2"/>
        <v>108.53471209390746</v>
      </c>
      <c r="M18" s="5">
        <f t="shared" si="2"/>
        <v>99.918867115517571</v>
      </c>
      <c r="N18" s="5">
        <f t="shared" si="2"/>
        <v>121.62047892631773</v>
      </c>
      <c r="O18" s="5">
        <f t="shared" si="2"/>
        <v>3892.1128786878839</v>
      </c>
    </row>
    <row r="19" spans="1:15" x14ac:dyDescent="0.5">
      <c r="A19" s="3" t="s">
        <v>32</v>
      </c>
      <c r="B19" s="4"/>
      <c r="C19" s="5">
        <f>C16-C17</f>
        <v>-46.337109638126094</v>
      </c>
      <c r="D19" s="5">
        <f t="shared" ref="D19:O19" si="3">D16-D17</f>
        <v>-72.184447186724071</v>
      </c>
      <c r="E19" s="5">
        <f t="shared" si="3"/>
        <v>-81.728982657993186</v>
      </c>
      <c r="F19" s="5">
        <f t="shared" si="3"/>
        <v>-120.99421167452286</v>
      </c>
      <c r="G19" s="5">
        <f t="shared" si="3"/>
        <v>-73.93182382640272</v>
      </c>
      <c r="H19" s="5">
        <f t="shared" si="3"/>
        <v>-314.54154249475505</v>
      </c>
      <c r="I19" s="5">
        <f t="shared" si="3"/>
        <v>-503.51686542416286</v>
      </c>
      <c r="J19" s="5">
        <f t="shared" si="3"/>
        <v>-258.03306410610173</v>
      </c>
      <c r="K19" s="5">
        <f t="shared" si="3"/>
        <v>-57.419466828113009</v>
      </c>
      <c r="L19" s="5">
        <f t="shared" si="3"/>
        <v>-46.384970379621748</v>
      </c>
      <c r="M19" s="5">
        <f t="shared" si="3"/>
        <v>-43.080009972660406</v>
      </c>
      <c r="N19" s="5">
        <f t="shared" si="3"/>
        <v>-53.009992069174878</v>
      </c>
      <c r="O19" s="5">
        <f t="shared" si="3"/>
        <v>-1671.0530112593119</v>
      </c>
    </row>
    <row r="20" spans="1:15" x14ac:dyDescent="0.5">
      <c r="A20" s="3" t="s">
        <v>33</v>
      </c>
      <c r="B20" s="4"/>
      <c r="C20" s="5">
        <f>MAX(C5:C14)</f>
        <v>204.51657599999999</v>
      </c>
      <c r="D20" s="5">
        <f t="shared" ref="D20:O20" si="4">MAX(D5:D14)</f>
        <v>317.80771199999998</v>
      </c>
      <c r="E20" s="5">
        <f t="shared" si="4"/>
        <v>367.15075200000001</v>
      </c>
      <c r="F20" s="5">
        <f t="shared" si="4"/>
        <v>551.22422400000016</v>
      </c>
      <c r="G20" s="5">
        <f t="shared" si="4"/>
        <v>376.646976</v>
      </c>
      <c r="H20" s="5">
        <f t="shared" si="4"/>
        <v>1398.1343040000002</v>
      </c>
      <c r="I20" s="5">
        <f t="shared" si="4"/>
        <v>2200.5777600000001</v>
      </c>
      <c r="J20" s="5">
        <f t="shared" si="4"/>
        <v>1116.1091519999995</v>
      </c>
      <c r="K20" s="5">
        <f t="shared" si="4"/>
        <v>256.31510400000002</v>
      </c>
      <c r="L20" s="5">
        <f t="shared" si="4"/>
        <v>206.70163200000002</v>
      </c>
      <c r="M20" s="5">
        <f t="shared" si="4"/>
        <v>190.53964800000006</v>
      </c>
      <c r="N20" s="5">
        <f t="shared" si="4"/>
        <v>232.29935999999998</v>
      </c>
      <c r="O20" s="5">
        <f t="shared" si="4"/>
        <v>7418.0232000000024</v>
      </c>
    </row>
    <row r="21" spans="1:15" x14ac:dyDescent="0.5">
      <c r="A21" s="3" t="s">
        <v>34</v>
      </c>
      <c r="B21" s="4"/>
      <c r="C21" s="5">
        <f>MIN(C5:C14)</f>
        <v>0</v>
      </c>
      <c r="D21" s="5">
        <f t="shared" ref="D21:O21" si="5">MIN(D5:D14)</f>
        <v>0</v>
      </c>
      <c r="E21" s="5">
        <f t="shared" si="5"/>
        <v>0</v>
      </c>
      <c r="F21" s="5">
        <f t="shared" si="5"/>
        <v>0.32659199999999999</v>
      </c>
      <c r="G21" s="5">
        <f t="shared" si="5"/>
        <v>7.7163839999999997</v>
      </c>
      <c r="H21" s="5">
        <f t="shared" si="5"/>
        <v>0</v>
      </c>
      <c r="I21" s="5">
        <f t="shared" si="5"/>
        <v>0</v>
      </c>
      <c r="J21" s="5">
        <f t="shared" si="5"/>
        <v>0</v>
      </c>
      <c r="K21" s="5">
        <f t="shared" si="5"/>
        <v>0</v>
      </c>
      <c r="L21" s="5">
        <f t="shared" si="5"/>
        <v>0</v>
      </c>
      <c r="M21" s="5">
        <f t="shared" si="5"/>
        <v>0</v>
      </c>
      <c r="N21" s="5">
        <f t="shared" si="5"/>
        <v>0</v>
      </c>
      <c r="O21" s="5">
        <f t="shared" si="5"/>
        <v>12.888287999999998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Paradorn Phawking</cp:lastModifiedBy>
  <dcterms:created xsi:type="dcterms:W3CDTF">2018-05-22T06:51:02Z</dcterms:created>
  <dcterms:modified xsi:type="dcterms:W3CDTF">2023-08-16T03:45:43Z</dcterms:modified>
</cp:coreProperties>
</file>